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للنش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44" i="1"/>
  <c r="J43" i="1"/>
  <c r="J42" i="1"/>
  <c r="J41" i="1"/>
  <c r="J40" i="1"/>
  <c r="J39" i="1"/>
  <c r="J38" i="1"/>
  <c r="I37" i="1"/>
  <c r="H37" i="1"/>
  <c r="G37" i="1"/>
  <c r="F37" i="1"/>
  <c r="E37" i="1"/>
  <c r="J36" i="1"/>
  <c r="J35" i="1"/>
  <c r="J34" i="1"/>
  <c r="J33" i="1"/>
  <c r="I31" i="1"/>
  <c r="H31" i="1"/>
  <c r="G31" i="1"/>
  <c r="F31" i="1"/>
  <c r="E31" i="1"/>
  <c r="J30" i="1"/>
  <c r="J29" i="1"/>
  <c r="I27" i="1"/>
  <c r="H27" i="1"/>
  <c r="G27" i="1"/>
  <c r="F27" i="1"/>
  <c r="E27" i="1"/>
  <c r="J26" i="1"/>
  <c r="J25" i="1"/>
  <c r="J24" i="1"/>
  <c r="I23" i="1"/>
  <c r="H23" i="1"/>
  <c r="G23" i="1"/>
  <c r="F23" i="1"/>
  <c r="E23" i="1"/>
  <c r="J22" i="1"/>
  <c r="J21" i="1"/>
  <c r="J20" i="1"/>
  <c r="J19" i="1"/>
  <c r="J18" i="1"/>
  <c r="J17" i="1"/>
  <c r="I16" i="1"/>
  <c r="H16" i="1"/>
  <c r="G16" i="1"/>
  <c r="F16" i="1"/>
  <c r="E16" i="1"/>
  <c r="J15" i="1"/>
  <c r="J14" i="1"/>
  <c r="J13" i="1"/>
  <c r="J12" i="1"/>
  <c r="J11" i="1"/>
  <c r="J16" i="1" l="1"/>
  <c r="E28" i="1"/>
  <c r="E32" i="1" s="1"/>
  <c r="H28" i="1"/>
  <c r="H32" i="1" s="1"/>
  <c r="I28" i="1"/>
  <c r="I32" i="1" s="1"/>
  <c r="J31" i="1"/>
  <c r="F28" i="1"/>
  <c r="F32" i="1" s="1"/>
  <c r="J23" i="1"/>
  <c r="G28" i="1"/>
  <c r="G32" i="1" s="1"/>
  <c r="J27" i="1"/>
  <c r="J28" i="1" s="1"/>
  <c r="J32" i="1" s="1"/>
  <c r="J37" i="1"/>
</calcChain>
</file>

<file path=xl/sharedStrings.xml><?xml version="1.0" encoding="utf-8"?>
<sst xmlns="http://schemas.openxmlformats.org/spreadsheetml/2006/main" count="77" uniqueCount="75">
  <si>
    <t>المستشفيات الحكومية الغير تابعة للوزارة والعاملون بها حسب المنطقة الطبية - 2018</t>
  </si>
  <si>
    <t>الامارة</t>
  </si>
  <si>
    <t>الجهة التابعة</t>
  </si>
  <si>
    <t>المنطقة</t>
  </si>
  <si>
    <t>المنشآة الصحية</t>
  </si>
  <si>
    <t>ابوظبي</t>
  </si>
  <si>
    <t>دائرة الصحة ابوظبي</t>
  </si>
  <si>
    <t>أبوظبى</t>
  </si>
  <si>
    <t>مركز الشيخ خليفة الطبى</t>
  </si>
  <si>
    <t>مستشفى الشيخ خليفة - جناح العلوم السلوكية</t>
  </si>
  <si>
    <t>مستشفى الكورنيش</t>
  </si>
  <si>
    <t>مستشفى المفرق</t>
  </si>
  <si>
    <t>مستشفى الرحبة</t>
  </si>
  <si>
    <t>الجملة (5)</t>
  </si>
  <si>
    <t>الظفرة</t>
  </si>
  <si>
    <t>مستشفى مدينة زايد</t>
  </si>
  <si>
    <t>مستشفى غياثى</t>
  </si>
  <si>
    <t>مستشفى المرفأ</t>
  </si>
  <si>
    <t>مستشفى السلع</t>
  </si>
  <si>
    <t>مستشفى دلما</t>
  </si>
  <si>
    <t>ليوا</t>
  </si>
  <si>
    <t>الجملة (6)</t>
  </si>
  <si>
    <t>العين</t>
  </si>
  <si>
    <t>مستشفى العين</t>
  </si>
  <si>
    <t>مستشفى توام</t>
  </si>
  <si>
    <t>مستشفى الوجن</t>
  </si>
  <si>
    <t>الجملة (3)</t>
  </si>
  <si>
    <t>إجمالى المستشفيات التابعة لدائرة الصحة  (13)</t>
  </si>
  <si>
    <t xml:space="preserve"> </t>
  </si>
  <si>
    <t>المبادلة</t>
  </si>
  <si>
    <t>هيلت بوينت</t>
  </si>
  <si>
    <t>كليو لاند</t>
  </si>
  <si>
    <t>المجموع</t>
  </si>
  <si>
    <t>إجمالى المستشفيات بإمارة أبوظبى (15)</t>
  </si>
  <si>
    <t>دبى</t>
  </si>
  <si>
    <t>هيئة الصحة دبي</t>
  </si>
  <si>
    <t>مستشفى راشد</t>
  </si>
  <si>
    <t> 482</t>
  </si>
  <si>
    <t>0 </t>
  </si>
  <si>
    <t>70 </t>
  </si>
  <si>
    <t>مستشفى دبى</t>
  </si>
  <si>
    <t> 372</t>
  </si>
  <si>
    <t> 0</t>
  </si>
  <si>
    <t>58 </t>
  </si>
  <si>
    <t>مستشفى لطيفة</t>
  </si>
  <si>
    <t> 173</t>
  </si>
  <si>
    <t> 34</t>
  </si>
  <si>
    <t>مستشفى حتا</t>
  </si>
  <si>
    <t> 102</t>
  </si>
  <si>
    <t> 2</t>
  </si>
  <si>
    <t>إجمالى المستشفيات التابعة للهيئة  (4)</t>
  </si>
  <si>
    <t>الشارقة</t>
  </si>
  <si>
    <t>جامعة الشارقة</t>
  </si>
  <si>
    <t>مستشفى الجامعة</t>
  </si>
  <si>
    <t>مستشفى جامعة للأسنان</t>
  </si>
  <si>
    <t>عجمان</t>
  </si>
  <si>
    <t>حكومة  عجمان</t>
  </si>
  <si>
    <t>مستشفى عام بعجمان</t>
  </si>
  <si>
    <t>وزارة شئون الرئاسة</t>
  </si>
  <si>
    <t>مستشفى خليفة العام بعجمان</t>
  </si>
  <si>
    <t>مستشفى خليفة للنساء و الولادة</t>
  </si>
  <si>
    <t>مستشفى مصفوت</t>
  </si>
  <si>
    <t>ام القيوين</t>
  </si>
  <si>
    <t>مستشفى خليفة العام بام القيوين</t>
  </si>
  <si>
    <t>راس الخيمة</t>
  </si>
  <si>
    <t>مستشفى خليفة التخصصي براس الخيمة</t>
  </si>
  <si>
    <t>أطباء الاسنان بهيئة الصحة دبى يتبعه المراكز الصحية بالهيئة</t>
  </si>
  <si>
    <t>مركز الإحصاء والأبحاث</t>
  </si>
  <si>
    <t xml:space="preserve">                                       جدول (  105أ )  </t>
  </si>
  <si>
    <t xml:space="preserve">المجموع  </t>
  </si>
  <si>
    <t xml:space="preserve">فنييون  </t>
  </si>
  <si>
    <t xml:space="preserve">هيئة تمريضية  </t>
  </si>
  <si>
    <t xml:space="preserve">صيادلة    </t>
  </si>
  <si>
    <t xml:space="preserve">طبيب أسنان      </t>
  </si>
  <si>
    <t xml:space="preserve"> طبيب بشرى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</si>
</sst>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MS Sans Serif"/>
      <charset val="178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1" fontId="4" fillId="0" borderId="0" xfId="0" applyNumberFormat="1" applyFont="1"/>
    <xf numFmtId="164" fontId="4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427875</xdr:colOff>
      <xdr:row>0</xdr:row>
      <xdr:rowOff>174236</xdr:rowOff>
    </xdr:from>
    <xdr:to>
      <xdr:col>9</xdr:col>
      <xdr:colOff>180974</xdr:colOff>
      <xdr:row>2</xdr:row>
      <xdr:rowOff>76136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7709651" y="174236"/>
          <a:ext cx="1896224" cy="53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rightToLeft="1" tabSelected="1" zoomScaleNormal="100" workbookViewId="0">
      <selection activeCell="M12" sqref="M12"/>
    </sheetView>
  </sheetViews>
  <sheetFormatPr defaultColWidth="10.7109375" defaultRowHeight="24.95" customHeight="1"/>
  <cols>
    <col min="1" max="3" width="10.7109375" style="1"/>
    <col min="4" max="4" width="27.85546875" style="1" bestFit="1" customWidth="1"/>
    <col min="5" max="16384" width="10.7109375" style="1"/>
  </cols>
  <sheetData>
    <row r="1" spans="1:16" ht="24.95" customHeight="1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6" ht="24.9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6" ht="24.95" customHeight="1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6" ht="24.95" customHeight="1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6" ht="0.75" customHeight="1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6" ht="24.75" hidden="1" customHeight="1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6" ht="54.95" customHeight="1">
      <c r="A7" s="20" t="s">
        <v>67</v>
      </c>
      <c r="B7" s="20"/>
      <c r="C7" s="20"/>
      <c r="D7" s="20"/>
      <c r="E7" s="20"/>
      <c r="F7" s="20"/>
      <c r="G7" s="20"/>
      <c r="H7" s="20"/>
      <c r="I7" s="20"/>
      <c r="J7" s="20"/>
    </row>
    <row r="8" spans="1:16" ht="24.95" customHeight="1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</row>
    <row r="9" spans="1:16" ht="24.95" customHeight="1">
      <c r="A9" s="22" t="s">
        <v>68</v>
      </c>
      <c r="B9" s="22"/>
      <c r="C9" s="22"/>
      <c r="D9" s="22"/>
      <c r="E9" s="22"/>
      <c r="F9" s="22"/>
      <c r="G9" s="22"/>
      <c r="H9" s="22"/>
      <c r="I9" s="22"/>
      <c r="J9" s="22"/>
    </row>
    <row r="10" spans="1:16" ht="24.95" customHeight="1">
      <c r="A10" s="12" t="s">
        <v>1</v>
      </c>
      <c r="B10" s="15" t="s">
        <v>2</v>
      </c>
      <c r="C10" s="12" t="s">
        <v>3</v>
      </c>
      <c r="D10" s="15" t="s">
        <v>4</v>
      </c>
      <c r="E10" s="15" t="s">
        <v>74</v>
      </c>
      <c r="F10" s="15" t="s">
        <v>73</v>
      </c>
      <c r="G10" s="15" t="s">
        <v>72</v>
      </c>
      <c r="H10" s="15" t="s">
        <v>71</v>
      </c>
      <c r="I10" s="15" t="s">
        <v>70</v>
      </c>
      <c r="J10" s="15" t="s">
        <v>69</v>
      </c>
    </row>
    <row r="11" spans="1:16" ht="24.95" customHeight="1">
      <c r="A11" s="23" t="s">
        <v>5</v>
      </c>
      <c r="B11" s="18" t="s">
        <v>6</v>
      </c>
      <c r="C11" s="18" t="s">
        <v>7</v>
      </c>
      <c r="D11" s="31" t="s">
        <v>8</v>
      </c>
      <c r="E11" s="6">
        <v>752</v>
      </c>
      <c r="F11" s="7">
        <v>7</v>
      </c>
      <c r="G11" s="7"/>
      <c r="H11" s="7">
        <v>1543</v>
      </c>
      <c r="I11" s="7">
        <v>423</v>
      </c>
      <c r="J11" s="8">
        <f>SUM(E11:I11)</f>
        <v>2725</v>
      </c>
      <c r="L11" s="2"/>
    </row>
    <row r="12" spans="1:16" ht="24.95" customHeight="1">
      <c r="A12" s="23"/>
      <c r="B12" s="18"/>
      <c r="C12" s="18"/>
      <c r="D12" s="31" t="s">
        <v>9</v>
      </c>
      <c r="E12" s="6">
        <v>3</v>
      </c>
      <c r="F12" s="7">
        <v>0</v>
      </c>
      <c r="G12" s="7">
        <v>0</v>
      </c>
      <c r="H12" s="7">
        <v>39</v>
      </c>
      <c r="I12" s="7">
        <v>12</v>
      </c>
      <c r="J12" s="8">
        <f>SUM(E12:I12)</f>
        <v>54</v>
      </c>
      <c r="L12" s="2"/>
    </row>
    <row r="13" spans="1:16" ht="24.95" customHeight="1">
      <c r="A13" s="23"/>
      <c r="B13" s="18"/>
      <c r="C13" s="18"/>
      <c r="D13" s="31" t="s">
        <v>10</v>
      </c>
      <c r="E13" s="6">
        <v>158</v>
      </c>
      <c r="F13" s="7">
        <v>0</v>
      </c>
      <c r="G13" s="7"/>
      <c r="H13" s="7">
        <v>521</v>
      </c>
      <c r="I13" s="7">
        <v>38</v>
      </c>
      <c r="J13" s="8">
        <f>SUM(E13:I13)</f>
        <v>717</v>
      </c>
      <c r="L13" s="3"/>
    </row>
    <row r="14" spans="1:16" ht="24.95" customHeight="1">
      <c r="A14" s="23"/>
      <c r="B14" s="18"/>
      <c r="C14" s="18"/>
      <c r="D14" s="31" t="s">
        <v>11</v>
      </c>
      <c r="E14" s="8">
        <v>442</v>
      </c>
      <c r="F14" s="9">
        <v>2</v>
      </c>
      <c r="G14" s="9"/>
      <c r="H14" s="9">
        <v>1214</v>
      </c>
      <c r="I14" s="9">
        <v>300</v>
      </c>
      <c r="J14" s="8">
        <f>SUM(E14:I14)</f>
        <v>1958</v>
      </c>
      <c r="L14" s="2"/>
      <c r="P14" s="4"/>
    </row>
    <row r="15" spans="1:16" ht="24.95" customHeight="1">
      <c r="A15" s="23"/>
      <c r="B15" s="18"/>
      <c r="C15" s="18"/>
      <c r="D15" s="31" t="s">
        <v>12</v>
      </c>
      <c r="E15" s="9">
        <v>128</v>
      </c>
      <c r="F15" s="9">
        <v>0</v>
      </c>
      <c r="G15" s="9"/>
      <c r="H15" s="9">
        <v>392</v>
      </c>
      <c r="I15" s="9">
        <v>84</v>
      </c>
      <c r="J15" s="8">
        <f>SUM(E15:I15)</f>
        <v>604</v>
      </c>
      <c r="L15" s="2"/>
    </row>
    <row r="16" spans="1:16" ht="24.95" customHeight="1">
      <c r="A16" s="23"/>
      <c r="B16" s="18"/>
      <c r="C16" s="18"/>
      <c r="D16" s="15" t="s">
        <v>13</v>
      </c>
      <c r="E16" s="13">
        <f t="shared" ref="E16:J16" si="0">SUM(E11:E15)</f>
        <v>1483</v>
      </c>
      <c r="F16" s="13">
        <f t="shared" si="0"/>
        <v>9</v>
      </c>
      <c r="G16" s="13">
        <f t="shared" si="0"/>
        <v>0</v>
      </c>
      <c r="H16" s="13">
        <f t="shared" si="0"/>
        <v>3709</v>
      </c>
      <c r="I16" s="13">
        <f t="shared" si="0"/>
        <v>857</v>
      </c>
      <c r="J16" s="13">
        <f t="shared" si="0"/>
        <v>6058</v>
      </c>
      <c r="L16" s="2"/>
    </row>
    <row r="17" spans="1:15" ht="24.95" customHeight="1">
      <c r="A17" s="23"/>
      <c r="B17" s="18"/>
      <c r="C17" s="18" t="s">
        <v>14</v>
      </c>
      <c r="D17" s="31" t="s">
        <v>15</v>
      </c>
      <c r="E17" s="8">
        <v>44</v>
      </c>
      <c r="F17" s="7">
        <v>4</v>
      </c>
      <c r="G17" s="7"/>
      <c r="H17" s="7">
        <v>145</v>
      </c>
      <c r="I17" s="7">
        <v>60</v>
      </c>
      <c r="J17" s="8">
        <f t="shared" ref="J17:J22" si="1">SUM(E17:I17)</f>
        <v>253</v>
      </c>
      <c r="L17" s="2"/>
    </row>
    <row r="18" spans="1:15" ht="24.95" customHeight="1">
      <c r="A18" s="23"/>
      <c r="B18" s="18"/>
      <c r="C18" s="18"/>
      <c r="D18" s="32" t="s">
        <v>16</v>
      </c>
      <c r="E18" s="8">
        <v>10</v>
      </c>
      <c r="F18" s="7">
        <v>1</v>
      </c>
      <c r="G18" s="7"/>
      <c r="H18" s="7">
        <v>34</v>
      </c>
      <c r="I18" s="7">
        <v>13</v>
      </c>
      <c r="J18" s="8">
        <f t="shared" si="1"/>
        <v>58</v>
      </c>
      <c r="L18" s="2"/>
    </row>
    <row r="19" spans="1:15" ht="24.95" customHeight="1">
      <c r="A19" s="23"/>
      <c r="B19" s="18"/>
      <c r="C19" s="18"/>
      <c r="D19" s="32" t="s">
        <v>17</v>
      </c>
      <c r="E19" s="8">
        <v>10</v>
      </c>
      <c r="F19" s="7">
        <v>2</v>
      </c>
      <c r="G19" s="7"/>
      <c r="H19" s="7">
        <v>27</v>
      </c>
      <c r="I19" s="7">
        <v>14</v>
      </c>
      <c r="J19" s="8">
        <f t="shared" si="1"/>
        <v>53</v>
      </c>
      <c r="L19" s="2"/>
    </row>
    <row r="20" spans="1:15" ht="24.95" customHeight="1">
      <c r="A20" s="23"/>
      <c r="B20" s="18"/>
      <c r="C20" s="18"/>
      <c r="D20" s="32" t="s">
        <v>18</v>
      </c>
      <c r="E20" s="8">
        <v>12</v>
      </c>
      <c r="F20" s="7">
        <v>1</v>
      </c>
      <c r="G20" s="7"/>
      <c r="H20" s="16">
        <v>25</v>
      </c>
      <c r="I20" s="16">
        <v>7</v>
      </c>
      <c r="J20" s="8">
        <f t="shared" si="1"/>
        <v>45</v>
      </c>
      <c r="L20" s="2"/>
    </row>
    <row r="21" spans="1:15" ht="24.95" customHeight="1">
      <c r="A21" s="23"/>
      <c r="B21" s="18"/>
      <c r="C21" s="18"/>
      <c r="D21" s="32" t="s">
        <v>19</v>
      </c>
      <c r="E21" s="8">
        <v>11</v>
      </c>
      <c r="F21" s="7">
        <v>2</v>
      </c>
      <c r="G21" s="7"/>
      <c r="H21" s="7">
        <v>15</v>
      </c>
      <c r="I21" s="7">
        <v>12</v>
      </c>
      <c r="J21" s="8">
        <f t="shared" si="1"/>
        <v>40</v>
      </c>
      <c r="L21" s="2"/>
    </row>
    <row r="22" spans="1:15" ht="24.95" customHeight="1">
      <c r="A22" s="23"/>
      <c r="B22" s="18"/>
      <c r="C22" s="18"/>
      <c r="D22" s="32" t="s">
        <v>20</v>
      </c>
      <c r="E22" s="8">
        <v>3</v>
      </c>
      <c r="F22" s="7">
        <v>1</v>
      </c>
      <c r="G22" s="7"/>
      <c r="H22" s="7">
        <v>15</v>
      </c>
      <c r="I22" s="7">
        <v>10</v>
      </c>
      <c r="J22" s="8">
        <f t="shared" si="1"/>
        <v>29</v>
      </c>
      <c r="L22" s="2"/>
    </row>
    <row r="23" spans="1:15" ht="24.95" customHeight="1">
      <c r="A23" s="23"/>
      <c r="B23" s="18"/>
      <c r="C23" s="18"/>
      <c r="D23" s="12" t="s">
        <v>21</v>
      </c>
      <c r="E23" s="25">
        <f t="shared" ref="E23:J23" si="2">SUM(E17:E22)</f>
        <v>90</v>
      </c>
      <c r="F23" s="25">
        <f t="shared" si="2"/>
        <v>11</v>
      </c>
      <c r="G23" s="25">
        <f t="shared" si="2"/>
        <v>0</v>
      </c>
      <c r="H23" s="25">
        <f t="shared" si="2"/>
        <v>261</v>
      </c>
      <c r="I23" s="25">
        <f t="shared" si="2"/>
        <v>116</v>
      </c>
      <c r="J23" s="25">
        <f t="shared" si="2"/>
        <v>478</v>
      </c>
      <c r="L23" s="2"/>
    </row>
    <row r="24" spans="1:15" ht="24.95" customHeight="1">
      <c r="A24" s="23"/>
      <c r="B24" s="18"/>
      <c r="C24" s="18" t="s">
        <v>22</v>
      </c>
      <c r="D24" s="32" t="s">
        <v>23</v>
      </c>
      <c r="E24" s="6">
        <v>335</v>
      </c>
      <c r="F24" s="7">
        <v>0</v>
      </c>
      <c r="G24" s="7"/>
      <c r="H24" s="7">
        <v>833</v>
      </c>
      <c r="I24" s="7">
        <v>225</v>
      </c>
      <c r="J24" s="8">
        <f>SUM(H24,I24,E24,F24)</f>
        <v>1393</v>
      </c>
      <c r="L24" s="2"/>
    </row>
    <row r="25" spans="1:15" ht="24.95" customHeight="1">
      <c r="A25" s="23"/>
      <c r="B25" s="18"/>
      <c r="C25" s="18"/>
      <c r="D25" s="32" t="s">
        <v>24</v>
      </c>
      <c r="E25" s="6">
        <v>643</v>
      </c>
      <c r="F25" s="7">
        <v>2</v>
      </c>
      <c r="G25" s="7"/>
      <c r="H25" s="7">
        <v>1214</v>
      </c>
      <c r="I25" s="7">
        <v>363</v>
      </c>
      <c r="J25" s="8">
        <f>SUM(E25,F25,H25,I25)</f>
        <v>2222</v>
      </c>
      <c r="L25" s="2"/>
      <c r="N25" s="2"/>
    </row>
    <row r="26" spans="1:15" ht="24.95" customHeight="1">
      <c r="A26" s="23"/>
      <c r="B26" s="18"/>
      <c r="C26" s="18"/>
      <c r="D26" s="31" t="s">
        <v>25</v>
      </c>
      <c r="E26" s="6">
        <v>5</v>
      </c>
      <c r="F26" s="6">
        <v>2</v>
      </c>
      <c r="G26" s="6"/>
      <c r="H26" s="7">
        <v>24</v>
      </c>
      <c r="I26" s="7">
        <v>4</v>
      </c>
      <c r="J26" s="8">
        <f>SUM(E26,F26,H26,I26)</f>
        <v>35</v>
      </c>
      <c r="L26" s="2"/>
      <c r="N26" s="2"/>
    </row>
    <row r="27" spans="1:15" ht="24.95" customHeight="1">
      <c r="A27" s="23"/>
      <c r="B27" s="18"/>
      <c r="C27" s="18"/>
      <c r="D27" s="12" t="s">
        <v>26</v>
      </c>
      <c r="E27" s="26">
        <f t="shared" ref="E27:J27" si="3">SUM(E24:E26)</f>
        <v>983</v>
      </c>
      <c r="F27" s="26">
        <f t="shared" si="3"/>
        <v>4</v>
      </c>
      <c r="G27" s="26">
        <f t="shared" si="3"/>
        <v>0</v>
      </c>
      <c r="H27" s="26">
        <f t="shared" si="3"/>
        <v>2071</v>
      </c>
      <c r="I27" s="26">
        <f t="shared" si="3"/>
        <v>592</v>
      </c>
      <c r="J27" s="26">
        <f t="shared" si="3"/>
        <v>3650</v>
      </c>
      <c r="L27" s="2"/>
    </row>
    <row r="28" spans="1:15" ht="24.95" customHeight="1">
      <c r="A28" s="23"/>
      <c r="B28" s="18"/>
      <c r="C28" s="19" t="s">
        <v>27</v>
      </c>
      <c r="D28" s="19"/>
      <c r="E28" s="13">
        <f t="shared" ref="E28:J28" si="4">SUM(E27,E23,E16)</f>
        <v>2556</v>
      </c>
      <c r="F28" s="13">
        <f t="shared" si="4"/>
        <v>24</v>
      </c>
      <c r="G28" s="13">
        <f t="shared" si="4"/>
        <v>0</v>
      </c>
      <c r="H28" s="13">
        <f t="shared" si="4"/>
        <v>6041</v>
      </c>
      <c r="I28" s="13">
        <f t="shared" si="4"/>
        <v>1565</v>
      </c>
      <c r="J28" s="13">
        <f t="shared" si="4"/>
        <v>10186</v>
      </c>
      <c r="L28" s="2"/>
      <c r="N28" s="2"/>
      <c r="O28" s="1" t="s">
        <v>28</v>
      </c>
    </row>
    <row r="29" spans="1:15" s="5" customFormat="1" ht="24.95" customHeight="1">
      <c r="A29" s="23"/>
      <c r="B29" s="33" t="s">
        <v>29</v>
      </c>
      <c r="C29" s="24" t="s">
        <v>30</v>
      </c>
      <c r="D29" s="24"/>
      <c r="E29" s="16">
        <v>99</v>
      </c>
      <c r="F29" s="10">
        <v>21</v>
      </c>
      <c r="G29" s="10"/>
      <c r="H29" s="10">
        <v>217</v>
      </c>
      <c r="I29" s="10">
        <v>139</v>
      </c>
      <c r="J29" s="10">
        <f>SUM(E29,F29,H29,I29)</f>
        <v>476</v>
      </c>
      <c r="L29" s="2"/>
    </row>
    <row r="30" spans="1:15" s="5" customFormat="1" ht="24.95" customHeight="1">
      <c r="A30" s="23"/>
      <c r="B30" s="33"/>
      <c r="C30" s="24" t="s">
        <v>31</v>
      </c>
      <c r="D30" s="24"/>
      <c r="E30" s="16">
        <v>416</v>
      </c>
      <c r="F30" s="10">
        <v>2</v>
      </c>
      <c r="G30" s="10"/>
      <c r="H30" s="10">
        <v>1447</v>
      </c>
      <c r="I30" s="10">
        <v>480</v>
      </c>
      <c r="J30" s="10">
        <f>SUM(E30,F30,H30,I30)</f>
        <v>2345</v>
      </c>
      <c r="L30" s="2"/>
    </row>
    <row r="31" spans="1:15" s="5" customFormat="1" ht="24.95" customHeight="1">
      <c r="A31" s="23"/>
      <c r="B31" s="33"/>
      <c r="C31" s="19" t="s">
        <v>32</v>
      </c>
      <c r="D31" s="19"/>
      <c r="E31" s="15">
        <f t="shared" ref="E31:J31" si="5">SUM(E29:E30)</f>
        <v>515</v>
      </c>
      <c r="F31" s="15">
        <f t="shared" si="5"/>
        <v>23</v>
      </c>
      <c r="G31" s="15">
        <f t="shared" si="5"/>
        <v>0</v>
      </c>
      <c r="H31" s="15">
        <f t="shared" si="5"/>
        <v>1664</v>
      </c>
      <c r="I31" s="15">
        <f t="shared" si="5"/>
        <v>619</v>
      </c>
      <c r="J31" s="15">
        <f t="shared" si="5"/>
        <v>2821</v>
      </c>
      <c r="L31" s="2"/>
    </row>
    <row r="32" spans="1:15" ht="24.95" customHeight="1">
      <c r="A32" s="23"/>
      <c r="B32" s="19" t="s">
        <v>33</v>
      </c>
      <c r="C32" s="19"/>
      <c r="D32" s="19"/>
      <c r="E32" s="13">
        <f t="shared" ref="E32:J32" si="6">SUM(E28+E31)</f>
        <v>3071</v>
      </c>
      <c r="F32" s="13">
        <f t="shared" si="6"/>
        <v>47</v>
      </c>
      <c r="G32" s="13">
        <f t="shared" si="6"/>
        <v>0</v>
      </c>
      <c r="H32" s="13">
        <f t="shared" si="6"/>
        <v>7705</v>
      </c>
      <c r="I32" s="13">
        <f t="shared" si="6"/>
        <v>2184</v>
      </c>
      <c r="J32" s="13">
        <f t="shared" si="6"/>
        <v>13007</v>
      </c>
      <c r="L32" s="2"/>
    </row>
    <row r="33" spans="1:15" ht="24.95" customHeight="1">
      <c r="A33" s="23" t="s">
        <v>34</v>
      </c>
      <c r="B33" s="18" t="s">
        <v>35</v>
      </c>
      <c r="C33" s="34" t="s">
        <v>36</v>
      </c>
      <c r="D33" s="34"/>
      <c r="E33" s="11" t="s">
        <v>37</v>
      </c>
      <c r="F33" s="11" t="s">
        <v>38</v>
      </c>
      <c r="G33" s="11" t="s">
        <v>39</v>
      </c>
      <c r="H33" s="11">
        <v>1652</v>
      </c>
      <c r="I33" s="11">
        <v>579</v>
      </c>
      <c r="J33" s="27">
        <f t="shared" ref="J33:J45" si="7">SUM(E33:I33)</f>
        <v>2231</v>
      </c>
      <c r="L33" s="2"/>
    </row>
    <row r="34" spans="1:15" ht="24.95" customHeight="1">
      <c r="A34" s="23"/>
      <c r="B34" s="18"/>
      <c r="C34" s="34" t="s">
        <v>40</v>
      </c>
      <c r="D34" s="34"/>
      <c r="E34" s="11" t="s">
        <v>41</v>
      </c>
      <c r="F34" s="11" t="s">
        <v>42</v>
      </c>
      <c r="G34" s="11" t="s">
        <v>43</v>
      </c>
      <c r="H34" s="11">
        <v>1168</v>
      </c>
      <c r="I34" s="11">
        <v>396</v>
      </c>
      <c r="J34" s="27">
        <f t="shared" si="7"/>
        <v>1564</v>
      </c>
      <c r="L34" s="2"/>
      <c r="O34" s="2"/>
    </row>
    <row r="35" spans="1:15" ht="24.95" customHeight="1">
      <c r="A35" s="23"/>
      <c r="B35" s="18"/>
      <c r="C35" s="34" t="s">
        <v>44</v>
      </c>
      <c r="D35" s="34"/>
      <c r="E35" s="11" t="s">
        <v>45</v>
      </c>
      <c r="F35" s="11" t="s">
        <v>42</v>
      </c>
      <c r="G35" s="11" t="s">
        <v>46</v>
      </c>
      <c r="H35" s="28">
        <v>817</v>
      </c>
      <c r="I35" s="28">
        <v>369</v>
      </c>
      <c r="J35" s="27">
        <f t="shared" si="7"/>
        <v>1186</v>
      </c>
      <c r="L35" s="2"/>
    </row>
    <row r="36" spans="1:15" ht="24.95" customHeight="1">
      <c r="A36" s="23"/>
      <c r="B36" s="18"/>
      <c r="C36" s="34" t="s">
        <v>47</v>
      </c>
      <c r="D36" s="34"/>
      <c r="E36" s="11" t="s">
        <v>48</v>
      </c>
      <c r="F36" s="11" t="s">
        <v>49</v>
      </c>
      <c r="G36" s="11" t="s">
        <v>42</v>
      </c>
      <c r="H36" s="28">
        <v>243</v>
      </c>
      <c r="I36" s="28">
        <v>46</v>
      </c>
      <c r="J36" s="27">
        <f t="shared" si="7"/>
        <v>289</v>
      </c>
      <c r="L36" s="2"/>
    </row>
    <row r="37" spans="1:15" ht="24.95" customHeight="1">
      <c r="A37" s="23"/>
      <c r="B37" s="18"/>
      <c r="C37" s="19" t="s">
        <v>50</v>
      </c>
      <c r="D37" s="19"/>
      <c r="E37" s="29">
        <f>SUM(E33:E36)</f>
        <v>0</v>
      </c>
      <c r="F37" s="29">
        <f>SUM(F33:F36)</f>
        <v>0</v>
      </c>
      <c r="G37" s="29">
        <f>SUM(G33:G36)</f>
        <v>0</v>
      </c>
      <c r="H37" s="29">
        <f>SUM(H33:H36)</f>
        <v>3880</v>
      </c>
      <c r="I37" s="29">
        <f>SUM(I33:I36)</f>
        <v>1390</v>
      </c>
      <c r="J37" s="26">
        <f t="shared" si="7"/>
        <v>5270</v>
      </c>
      <c r="L37" s="2"/>
    </row>
    <row r="38" spans="1:15" ht="24.95" customHeight="1">
      <c r="A38" s="23" t="s">
        <v>51</v>
      </c>
      <c r="B38" s="18" t="s">
        <v>52</v>
      </c>
      <c r="C38" s="34" t="s">
        <v>53</v>
      </c>
      <c r="D38" s="34"/>
      <c r="E38" s="30">
        <v>137</v>
      </c>
      <c r="F38" s="30">
        <v>0</v>
      </c>
      <c r="G38" s="30">
        <v>26</v>
      </c>
      <c r="H38" s="30">
        <v>368</v>
      </c>
      <c r="I38" s="30">
        <v>77</v>
      </c>
      <c r="J38" s="30">
        <f t="shared" si="7"/>
        <v>608</v>
      </c>
      <c r="L38" s="2"/>
    </row>
    <row r="39" spans="1:15" ht="24.95" customHeight="1">
      <c r="A39" s="23"/>
      <c r="B39" s="18"/>
      <c r="C39" s="34" t="s">
        <v>54</v>
      </c>
      <c r="D39" s="34"/>
      <c r="E39" s="30">
        <v>0</v>
      </c>
      <c r="F39" s="30">
        <v>62</v>
      </c>
      <c r="G39" s="30">
        <v>0</v>
      </c>
      <c r="H39" s="30">
        <v>4</v>
      </c>
      <c r="I39" s="30">
        <v>30</v>
      </c>
      <c r="J39" s="30">
        <f t="shared" si="7"/>
        <v>96</v>
      </c>
      <c r="L39" s="2"/>
    </row>
    <row r="40" spans="1:15" ht="24.95" customHeight="1">
      <c r="A40" s="23" t="s">
        <v>55</v>
      </c>
      <c r="B40" s="14" t="s">
        <v>56</v>
      </c>
      <c r="C40" s="34" t="s">
        <v>57</v>
      </c>
      <c r="D40" s="34"/>
      <c r="E40" s="30">
        <v>23</v>
      </c>
      <c r="F40" s="30">
        <v>3</v>
      </c>
      <c r="G40" s="30">
        <v>1</v>
      </c>
      <c r="H40" s="30">
        <v>32</v>
      </c>
      <c r="I40" s="30">
        <v>24</v>
      </c>
      <c r="J40" s="30">
        <f t="shared" si="7"/>
        <v>83</v>
      </c>
      <c r="L40" s="2"/>
    </row>
    <row r="41" spans="1:15" ht="24.95" customHeight="1">
      <c r="A41" s="23"/>
      <c r="B41" s="18" t="s">
        <v>58</v>
      </c>
      <c r="C41" s="34" t="s">
        <v>59</v>
      </c>
      <c r="D41" s="34"/>
      <c r="E41" s="11">
        <v>125</v>
      </c>
      <c r="F41" s="11">
        <v>0</v>
      </c>
      <c r="G41" s="11">
        <v>18</v>
      </c>
      <c r="H41" s="11">
        <v>270</v>
      </c>
      <c r="I41" s="11">
        <v>86</v>
      </c>
      <c r="J41" s="30">
        <f t="shared" si="7"/>
        <v>499</v>
      </c>
      <c r="L41" s="2"/>
    </row>
    <row r="42" spans="1:15" ht="24.95" customHeight="1">
      <c r="A42" s="23"/>
      <c r="B42" s="18"/>
      <c r="C42" s="34" t="s">
        <v>60</v>
      </c>
      <c r="D42" s="34"/>
      <c r="E42" s="11">
        <v>60</v>
      </c>
      <c r="F42" s="11">
        <v>0</v>
      </c>
      <c r="G42" s="11">
        <v>9</v>
      </c>
      <c r="H42" s="11">
        <v>192</v>
      </c>
      <c r="I42" s="11">
        <v>11</v>
      </c>
      <c r="J42" s="30">
        <f t="shared" si="7"/>
        <v>272</v>
      </c>
      <c r="L42" s="2"/>
    </row>
    <row r="43" spans="1:15" ht="24.95" customHeight="1">
      <c r="A43" s="23"/>
      <c r="B43" s="18"/>
      <c r="C43" s="34" t="s">
        <v>61</v>
      </c>
      <c r="D43" s="34"/>
      <c r="E43" s="11">
        <v>26</v>
      </c>
      <c r="F43" s="11">
        <v>0</v>
      </c>
      <c r="G43" s="11">
        <v>4</v>
      </c>
      <c r="H43" s="11">
        <v>74</v>
      </c>
      <c r="I43" s="11">
        <v>24</v>
      </c>
      <c r="J43" s="30">
        <f t="shared" si="7"/>
        <v>128</v>
      </c>
      <c r="L43" s="2"/>
    </row>
    <row r="44" spans="1:15" ht="24.95" customHeight="1">
      <c r="A44" s="35" t="s">
        <v>62</v>
      </c>
      <c r="B44" s="18"/>
      <c r="C44" s="34" t="s">
        <v>63</v>
      </c>
      <c r="D44" s="34"/>
      <c r="E44" s="11">
        <v>103</v>
      </c>
      <c r="F44" s="11">
        <v>4</v>
      </c>
      <c r="G44" s="11">
        <v>21</v>
      </c>
      <c r="H44" s="11">
        <v>302</v>
      </c>
      <c r="I44" s="11">
        <v>84</v>
      </c>
      <c r="J44" s="30">
        <f t="shared" si="7"/>
        <v>514</v>
      </c>
      <c r="L44" s="2"/>
    </row>
    <row r="45" spans="1:15" ht="24.95" customHeight="1">
      <c r="A45" s="35" t="s">
        <v>64</v>
      </c>
      <c r="B45" s="18"/>
      <c r="C45" s="34" t="s">
        <v>65</v>
      </c>
      <c r="D45" s="34"/>
      <c r="E45" s="11">
        <v>138</v>
      </c>
      <c r="F45" s="11">
        <v>0</v>
      </c>
      <c r="G45" s="11">
        <v>14</v>
      </c>
      <c r="H45" s="11">
        <v>427</v>
      </c>
      <c r="I45" s="11">
        <v>118</v>
      </c>
      <c r="J45" s="30">
        <f t="shared" si="7"/>
        <v>697</v>
      </c>
      <c r="L45" s="2"/>
    </row>
    <row r="46" spans="1:15" ht="24.95" customHeight="1">
      <c r="A46" s="17" t="s">
        <v>66</v>
      </c>
      <c r="B46" s="17"/>
      <c r="C46" s="17"/>
      <c r="D46" s="17"/>
      <c r="E46" s="17"/>
      <c r="F46" s="17"/>
      <c r="G46" s="17"/>
      <c r="H46" s="17"/>
      <c r="I46" s="17"/>
      <c r="J46" s="17"/>
      <c r="L46" s="2"/>
    </row>
  </sheetData>
  <mergeCells count="35">
    <mergeCell ref="A7:J7"/>
    <mergeCell ref="A1:J6"/>
    <mergeCell ref="A8:J8"/>
    <mergeCell ref="A9:J9"/>
    <mergeCell ref="A11:A32"/>
    <mergeCell ref="B11:B28"/>
    <mergeCell ref="C11:C16"/>
    <mergeCell ref="C17:C23"/>
    <mergeCell ref="B32:D32"/>
    <mergeCell ref="C24:C27"/>
    <mergeCell ref="C28:D28"/>
    <mergeCell ref="B29:B31"/>
    <mergeCell ref="C29:D29"/>
    <mergeCell ref="C30:D30"/>
    <mergeCell ref="C31:D31"/>
    <mergeCell ref="C34:D34"/>
    <mergeCell ref="C35:D35"/>
    <mergeCell ref="C36:D36"/>
    <mergeCell ref="C37:D37"/>
    <mergeCell ref="A38:A39"/>
    <mergeCell ref="B38:B39"/>
    <mergeCell ref="C38:D38"/>
    <mergeCell ref="A33:A37"/>
    <mergeCell ref="B33:B37"/>
    <mergeCell ref="C33:D33"/>
    <mergeCell ref="C39:D39"/>
    <mergeCell ref="A46:J46"/>
    <mergeCell ref="A40:A43"/>
    <mergeCell ref="C40:D40"/>
    <mergeCell ref="B41:B45"/>
    <mergeCell ref="C41:D41"/>
    <mergeCell ref="C42:D42"/>
    <mergeCell ref="C43:D43"/>
    <mergeCell ref="C44:D44"/>
    <mergeCell ref="C45:D45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TWUZXU4UYYY7-944396957-36689</_dlc_DocId>
    <_dlc_DocIdUrl xmlns="a5cd8edf-193d-454e-be79-0a753d5be6e1">
      <Url>http://localhost/_layouts/15/DocIdRedir.aspx?ID=TWUZXU4UYYY7-944396957-36689</Url>
      <Description>TWUZXU4UYYY7-944396957-36689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B52FBB6-51BA-462B-9524-278D6F7B3140}"/>
</file>

<file path=customXml/itemProps2.xml><?xml version="1.0" encoding="utf-8"?>
<ds:datastoreItem xmlns:ds="http://schemas.openxmlformats.org/officeDocument/2006/customXml" ds:itemID="{9C539ABC-2F31-49B3-8071-224468DED24A}"/>
</file>

<file path=customXml/itemProps3.xml><?xml version="1.0" encoding="utf-8"?>
<ds:datastoreItem xmlns:ds="http://schemas.openxmlformats.org/officeDocument/2006/customXml" ds:itemID="{427876C2-1F76-4DD4-91E8-F28FA71FE402}"/>
</file>

<file path=customXml/itemProps4.xml><?xml version="1.0" encoding="utf-8"?>
<ds:datastoreItem xmlns:ds="http://schemas.openxmlformats.org/officeDocument/2006/customXml" ds:itemID="{0D6400D7-B52C-4632-A1BD-862CF6D12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للنشر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2020-11-28T17:33:11Z</cp:lastPrinted>
  <dcterms:created xsi:type="dcterms:W3CDTF">2020-11-22T05:55:04Z</dcterms:created>
  <dcterms:modified xsi:type="dcterms:W3CDTF">2020-12-30T07:02:31Z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7e9d97e4-62b5-4293-8b66-238371386381</vt:lpwstr>
  </property>
</Properties>
</file>